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<sst xmlns="http://schemas.openxmlformats.org/spreadsheetml/2006/main" count="39" uniqueCount="30">
  <si>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</si>
  <si>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</si>
  <si>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</si>
  <si>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</si>
  <si>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</si>
  <si>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</si>
  <si>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</si>
  <si>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</si>
  <si>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</si>
  <si>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</si>
  <si>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</si>
  <si>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</si>
  <si>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</si>
  <si>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</si>
  <si>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</si>
  <si>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</si>
  <si>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</si>
  <si>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</si>
  <si>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</si>
  <si>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</si>
  <si>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</si>
  <si>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</si>
  <si>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(Dz.U. z 2013 r., poz.885)</t>
  </si>
  <si>
    <t>W okresie od 1 stycznia do 31 marca 2015 r.  dokonano umorzeń niepodatkowych należności budżetowych na łączną kwotę  zł, w tym:</t>
  </si>
  <si>
    <t xml:space="preserve"> - od osób fizycznych na kwotę 685,79 zł,</t>
  </si>
  <si>
    <t xml:space="preserve"> - z tytułu grzywien nałożonych w drodze mandatów karnych Straży Miejskiej na kwotę 223,20 zł</t>
  </si>
  <si>
    <t xml:space="preserve"> - od osób fizycznych i prawnych z tytułu zajęcia pasa drogowego na kwotę 4.450 zł,</t>
  </si>
  <si>
    <t>Plan na 2015 r.</t>
  </si>
  <si>
    <t>Wykonanie za I kwartał 2015 r.</t>
  </si>
  <si>
    <t>za I kwartał 2015 roku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</si>
</sst>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topLeftCell="A16" zoomScale="85" workbookViewId="0">
      <selection activeCell="C41" sqref="C41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43" t="s">
        <v>13</v>
      </c>
      <c r="B1" s="43"/>
      <c r="C1" s="43"/>
      <c r="D1" s="43"/>
      <c r="E1" s="37"/>
    </row>
    <row r="2" spans="1:17" ht="16.5" customHeight="1">
      <c r="A2" s="43" t="s">
        <v>29</v>
      </c>
      <c r="B2" s="43"/>
      <c r="C2" s="43"/>
      <c r="D2" s="43"/>
      <c r="E2" s="37"/>
    </row>
    <row r="3" spans="1:17" ht="12" customHeight="1">
      <c r="A3" s="44"/>
      <c r="B3" s="44"/>
      <c r="C3" s="44"/>
      <c r="D3" s="44"/>
      <c r="E3" s="37"/>
    </row>
    <row r="4" spans="1:17">
      <c r="A4" s="42" t="s">
        <v>21</v>
      </c>
      <c r="B4" s="42"/>
      <c r="C4" s="42"/>
      <c r="D4" s="42"/>
      <c r="E4" s="37"/>
    </row>
    <row r="5" spans="1:17">
      <c r="A5" s="42" t="s">
        <v>22</v>
      </c>
      <c r="B5" s="42"/>
      <c r="C5" s="42"/>
      <c r="D5" s="42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27</v>
      </c>
      <c r="C7" s="33" t="s">
        <v>28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65" t="s">
        <v>5</v>
      </c>
      <c r="B8" s="66">
        <f>SUM(B9,B16)</f>
        <v>1406201695</v>
      </c>
      <c r="C8" s="66">
        <f>SUM(C9,C16)</f>
        <v>391405082</v>
      </c>
      <c r="D8" s="67">
        <f>C8/B8*100</f>
        <v>27.834206386730319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9" t="s">
        <v>2</v>
      </c>
      <c r="B9" s="50">
        <f>SUM(B10:B15)</f>
        <v>1072460822</v>
      </c>
      <c r="C9" s="50">
        <f>SUM(C10:C15)</f>
        <v>288425926</v>
      </c>
      <c r="D9" s="51">
        <f t="shared" ref="D9:D29" si="0">C9/B9*100</f>
        <v>26.893842654515172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52" t="s">
        <v>3</v>
      </c>
      <c r="B10" s="53">
        <v>510901048</v>
      </c>
      <c r="C10" s="54">
        <v>132689433</v>
      </c>
      <c r="D10" s="55">
        <f t="shared" si="0"/>
        <v>25.971650189294582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52" t="s">
        <v>11</v>
      </c>
      <c r="B11" s="53">
        <v>240611235</v>
      </c>
      <c r="C11" s="54">
        <v>53136879</v>
      </c>
      <c r="D11" s="55">
        <f t="shared" si="0"/>
        <v>22.084122131703452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52" t="s">
        <v>12</v>
      </c>
      <c r="B12" s="53">
        <v>19000000</v>
      </c>
      <c r="C12" s="54">
        <v>4509162</v>
      </c>
      <c r="D12" s="55">
        <f t="shared" si="0"/>
        <v>23.73243157894737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52" t="s">
        <v>10</v>
      </c>
      <c r="B13" s="53">
        <v>183744213</v>
      </c>
      <c r="C13" s="54">
        <v>69737534</v>
      </c>
      <c r="D13" s="55">
        <f t="shared" si="0"/>
        <v>37.953594761648354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56" t="s">
        <v>15</v>
      </c>
      <c r="B14" s="53">
        <v>24333620</v>
      </c>
      <c r="C14" s="54">
        <v>1832991</v>
      </c>
      <c r="D14" s="55">
        <f t="shared" si="0"/>
        <v>7.5327509840295033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52" t="s">
        <v>14</v>
      </c>
      <c r="B15" s="53">
        <v>93870706</v>
      </c>
      <c r="C15" s="54">
        <v>26519927</v>
      </c>
      <c r="D15" s="55">
        <f t="shared" si="0"/>
        <v>28.251547399675463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9" t="s">
        <v>20</v>
      </c>
      <c r="B16" s="50">
        <f>SUM(B17:B22)</f>
        <v>333740873</v>
      </c>
      <c r="C16" s="50">
        <f>SUM(C17:C22)</f>
        <v>102979156</v>
      </c>
      <c r="D16" s="51">
        <f t="shared" si="0"/>
        <v>30.856021641676474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52" t="s">
        <v>3</v>
      </c>
      <c r="B17" s="54">
        <v>25694466</v>
      </c>
      <c r="C17" s="57">
        <v>5704004</v>
      </c>
      <c r="D17" s="55">
        <f t="shared" si="0"/>
        <v>22.199348295465647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52" t="s">
        <v>11</v>
      </c>
      <c r="B18" s="53">
        <v>65470272</v>
      </c>
      <c r="C18" s="54">
        <v>14458439</v>
      </c>
      <c r="D18" s="55">
        <f t="shared" si="0"/>
        <v>22.083975762312395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52" t="s">
        <v>12</v>
      </c>
      <c r="B19" s="53">
        <v>4500000</v>
      </c>
      <c r="C19" s="54">
        <v>940809</v>
      </c>
      <c r="D19" s="55">
        <f t="shared" si="0"/>
        <v>20.906866666666669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52" t="s">
        <v>10</v>
      </c>
      <c r="B20" s="53">
        <v>189859293</v>
      </c>
      <c r="C20" s="54">
        <v>70351223</v>
      </c>
      <c r="D20" s="55">
        <f t="shared" si="0"/>
        <v>37.054400597604669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56" t="s">
        <v>15</v>
      </c>
      <c r="B21" s="53">
        <v>19198830</v>
      </c>
      <c r="C21" s="54">
        <v>2352550</v>
      </c>
      <c r="D21" s="55">
        <f t="shared" si="0"/>
        <v>12.253611287771182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9" t="s">
        <v>14</v>
      </c>
      <c r="B22" s="70">
        <v>29018012</v>
      </c>
      <c r="C22" s="71">
        <v>9172131</v>
      </c>
      <c r="D22" s="72">
        <f t="shared" si="0"/>
        <v>31.608405841172026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65" t="s">
        <v>4</v>
      </c>
      <c r="B23" s="68">
        <f>SUM(B24,B27)</f>
        <v>1490669361</v>
      </c>
      <c r="C23" s="68">
        <f>SUM(C24,C27)</f>
        <v>321533865</v>
      </c>
      <c r="D23" s="67">
        <f t="shared" si="0"/>
        <v>21.56976412155559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58" t="s">
        <v>16</v>
      </c>
      <c r="B24" s="59">
        <f>SUM(B25:B26)</f>
        <v>1097196579</v>
      </c>
      <c r="C24" s="59">
        <f>SUM(C25:C26)</f>
        <v>236657359</v>
      </c>
      <c r="D24" s="51">
        <f t="shared" si="0"/>
        <v>21.569276055863458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60" t="s">
        <v>19</v>
      </c>
      <c r="B25" s="54">
        <v>928384747</v>
      </c>
      <c r="C25" s="54">
        <v>230705612</v>
      </c>
      <c r="D25" s="55">
        <f t="shared" si="0"/>
        <v>24.850215683261329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60" t="s">
        <v>17</v>
      </c>
      <c r="B26" s="54">
        <v>168811832</v>
      </c>
      <c r="C26" s="54">
        <v>5951747</v>
      </c>
      <c r="D26" s="55">
        <f t="shared" si="0"/>
        <v>3.5256693381539748</v>
      </c>
      <c r="E26" s="38"/>
      <c r="F26" s="2"/>
      <c r="G26" s="2"/>
      <c r="H26" s="35"/>
      <c r="I26" s="2"/>
    </row>
    <row r="27" spans="1:17" ht="23.25" customHeight="1">
      <c r="A27" s="58" t="s">
        <v>18</v>
      </c>
      <c r="B27" s="59">
        <f>SUM(B28:B29)</f>
        <v>393472782</v>
      </c>
      <c r="C27" s="59">
        <f>SUM(C28:C29)</f>
        <v>84876506</v>
      </c>
      <c r="D27" s="61">
        <f t="shared" si="0"/>
        <v>21.57112508991791</v>
      </c>
      <c r="E27" s="38"/>
      <c r="F27" s="2"/>
      <c r="G27" s="2"/>
      <c r="H27" s="2"/>
      <c r="I27" s="2"/>
    </row>
    <row r="28" spans="1:17" ht="23.25" customHeight="1">
      <c r="A28" s="60" t="s">
        <v>19</v>
      </c>
      <c r="B28" s="54">
        <v>319730598</v>
      </c>
      <c r="C28" s="54">
        <v>83536167</v>
      </c>
      <c r="D28" s="55">
        <f t="shared" si="0"/>
        <v>26.127048059379039</v>
      </c>
      <c r="E28" s="38"/>
      <c r="F28" s="2"/>
      <c r="G28" s="2"/>
      <c r="H28" s="2"/>
      <c r="I28" s="2"/>
    </row>
    <row r="29" spans="1:17" ht="23.25" customHeight="1">
      <c r="A29" s="60" t="s">
        <v>17</v>
      </c>
      <c r="B29" s="62">
        <v>73742184</v>
      </c>
      <c r="C29" s="62">
        <v>1340339</v>
      </c>
      <c r="D29" s="55">
        <f t="shared" si="0"/>
        <v>1.8176014423440456</v>
      </c>
      <c r="E29" s="38"/>
      <c r="F29" s="2"/>
      <c r="G29" s="2"/>
      <c r="H29" s="2"/>
      <c r="I29" s="2"/>
    </row>
    <row r="30" spans="1:17" ht="10.5" customHeight="1">
      <c r="A30" s="63"/>
      <c r="B30" s="64"/>
      <c r="C30" s="64"/>
      <c r="D30" s="48"/>
      <c r="E30" s="38"/>
      <c r="F30" s="2"/>
      <c r="G30" s="2"/>
      <c r="H30" s="2"/>
      <c r="I30" s="2"/>
    </row>
    <row r="31" spans="1:17" ht="24.75" customHeight="1">
      <c r="A31" s="73" t="s">
        <v>6</v>
      </c>
      <c r="B31" s="74">
        <f>B23-B8</f>
        <v>84467666</v>
      </c>
      <c r="C31" s="74">
        <v>0</v>
      </c>
      <c r="D31" s="79" t="s">
        <v>9</v>
      </c>
      <c r="E31" s="38"/>
      <c r="F31" s="2"/>
      <c r="G31" s="2"/>
      <c r="H31" s="2"/>
      <c r="I31" s="2"/>
    </row>
    <row r="32" spans="1:17" ht="24.75" customHeight="1">
      <c r="A32" s="75" t="s">
        <v>8</v>
      </c>
      <c r="B32" s="76">
        <v>0</v>
      </c>
      <c r="C32" s="77">
        <f>C8-C23</f>
        <v>69871217</v>
      </c>
      <c r="D32" s="78" t="s">
        <v>9</v>
      </c>
      <c r="E32" s="38"/>
      <c r="F32" s="2"/>
      <c r="G32" s="2"/>
      <c r="H32" s="2"/>
      <c r="I32" s="2"/>
    </row>
    <row r="33" spans="1:9" ht="15" customHeight="1">
      <c r="A33" s="45"/>
      <c r="B33" s="46"/>
      <c r="C33" s="46"/>
      <c r="D33" s="47"/>
      <c r="E33" s="38"/>
      <c r="F33" s="2"/>
      <c r="G33" s="2"/>
      <c r="H33" s="2"/>
      <c r="I33" s="2"/>
    </row>
    <row r="34" spans="1:9" ht="35.25" customHeight="1">
      <c r="A34" s="41" t="s">
        <v>23</v>
      </c>
      <c r="B34" s="41"/>
      <c r="C34" s="41"/>
      <c r="D34" s="41"/>
      <c r="E34" s="38"/>
      <c r="F34" s="2"/>
      <c r="G34" s="2"/>
      <c r="H34" s="2"/>
      <c r="I34" s="2"/>
    </row>
    <row r="35" spans="1:9">
      <c r="A35" s="40" t="s">
        <v>24</v>
      </c>
      <c r="B35" s="39"/>
      <c r="C35" s="39"/>
      <c r="D35" s="39"/>
      <c r="E35" s="38"/>
      <c r="F35" s="2"/>
      <c r="G35" s="2"/>
      <c r="H35" s="2"/>
      <c r="I35" s="2"/>
    </row>
    <row r="36" spans="1:9">
      <c r="A36" s="40" t="s">
        <v>26</v>
      </c>
      <c r="B36" s="39"/>
      <c r="C36" s="39"/>
      <c r="D36" s="39"/>
      <c r="E36" s="2"/>
      <c r="F36" s="2"/>
      <c r="G36" s="2"/>
      <c r="H36" s="2"/>
      <c r="I36" s="2"/>
    </row>
    <row r="37" spans="1:9">
      <c r="A37" s="40" t="s">
        <v>25</v>
      </c>
      <c r="B37" s="39"/>
      <c r="C37" s="39"/>
      <c r="D37" s="39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2015-04-27T10:58:39Z</dcterms:modified>
</cp:coreProperties>
</file>