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ykonanie art.14(art.37) na BIP\2026\"/>
    </mc:Choice>
  </mc:AlternateContent>
  <xr:revisionPtr revIDLastSave="0" documentId="13_ncr:1_{A017E5C2-DD88-40AB-A14F-0D7E8228056B}" xr6:coauthVersionLast="36" xr6:coauthVersionMax="36" xr10:uidLastSave="{00000000-0000-0000-0000-000000000000}"/>
  <bookViews>
    <workbookView xWindow="9045" yWindow="-285" windowWidth="9615" windowHeight="8025" xr2:uid="{00000000-000D-0000-FFFF-FFFF00000000}"/>
  </bookViews>
  <sheets>
    <sheet name="art.37" sheetId="2" r:id="rId1"/>
    <sheet name="Arkusz1" sheetId="3" r:id="rId2"/>
  </sheets>
  <calcPr calcId="191029"/>
</workbook>
</file>

<file path=xl/calcChain.xml><?xml version="1.0" encoding="utf-8"?>
<calcChain xmlns="http://schemas.openxmlformats.org/spreadsheetml/2006/main">
  <c r="B9" i="2" l="1"/>
  <c r="B16" i="2"/>
  <c r="C9" i="2"/>
  <c r="C16" i="2"/>
  <c r="D25" i="2"/>
  <c r="C21" i="2"/>
  <c r="C24" i="2"/>
  <c r="B21" i="2"/>
  <c r="B24" i="2"/>
  <c r="D18" i="2"/>
  <c r="D14" i="2"/>
  <c r="D12" i="2"/>
  <c r="D10" i="2"/>
  <c r="D11" i="2"/>
  <c r="D13" i="2"/>
  <c r="D15" i="2"/>
  <c r="D17" i="2"/>
  <c r="D19" i="2"/>
  <c r="D22" i="2"/>
  <c r="D23" i="2"/>
  <c r="D26" i="2"/>
  <c r="D16" i="2" l="1"/>
  <c r="C8" i="2"/>
  <c r="B8" i="2"/>
  <c r="D9" i="2"/>
  <c r="C20" i="2"/>
  <c r="D24" i="2"/>
  <c r="B20" i="2"/>
  <c r="D21" i="2"/>
  <c r="C29" i="2" l="1"/>
  <c r="D8" i="2"/>
  <c r="B28" i="2"/>
  <c r="D20" i="2"/>
</calcChain>
</file>

<file path=xl/sharedStrings.xml><?xml version="1.0" encoding="utf-8"?>
<sst xmlns="http://schemas.openxmlformats.org/spreadsheetml/2006/main" count="42" uniqueCount="38">
  <si>
    <t>( w złotych )</t>
  </si>
  <si>
    <t>WYSZCZEGÓLNIENIE</t>
  </si>
  <si>
    <t>Dochody gminy</t>
  </si>
  <si>
    <t>1. Dochody własne</t>
  </si>
  <si>
    <t xml:space="preserve">WYDATKI  OGÓŁEM  </t>
  </si>
  <si>
    <t xml:space="preserve">DOCHODY  OGÓŁEM  </t>
  </si>
  <si>
    <t>DEFICYT</t>
  </si>
  <si>
    <t>% wykonania</t>
  </si>
  <si>
    <t>NADWYŻKA</t>
  </si>
  <si>
    <t>X</t>
  </si>
  <si>
    <t>4. Subwencje</t>
  </si>
  <si>
    <t>2. Udział gminy w podatku dochodowym os.fizycznych</t>
  </si>
  <si>
    <t>3. Udział gminy w podatku dochodowym os.prawnych</t>
  </si>
  <si>
    <t>Informacja z wykonania budżetu Miasta Białegostoku</t>
  </si>
  <si>
    <t>6. Dotacje celowe</t>
  </si>
  <si>
    <r>
      <t>5.</t>
    </r>
    <r>
      <rPr>
        <sz val="9"/>
        <rFont val="Arial CE"/>
        <family val="2"/>
        <charset val="238"/>
      </rPr>
      <t xml:space="preserve"> Dotacje i środki na finansowanie wydatków na realizację zadań z udziałem środków wymienionych w art..5 ust.1 pkt. 2 i 3</t>
    </r>
  </si>
  <si>
    <t>Wydatki gminy</t>
  </si>
  <si>
    <t>2. Wydatki majątkowe</t>
  </si>
  <si>
    <t>Wydatki powiatu</t>
  </si>
  <si>
    <t>1. Wydatki bieżące</t>
  </si>
  <si>
    <t>Dochody powiatu</t>
  </si>
  <si>
    <t>zgodnie z art.37 ust.1 pkt 1 ustawy z dnia 27 sierpnia 2009 r. o finansach publicznych</t>
  </si>
  <si>
    <t xml:space="preserve"> - zajęcia pasa drogowego na kwotę  zł,</t>
  </si>
  <si>
    <r>
      <t>2.</t>
    </r>
    <r>
      <rPr>
        <sz val="9"/>
        <rFont val="Arial CE"/>
        <family val="2"/>
        <charset val="238"/>
      </rPr>
      <t xml:space="preserve"> Dotacje i środki na finansowanie wydatków na realizację zadań z udziałem środków wymienionych w art..5 ust.1 pkt. 2 i 3</t>
    </r>
  </si>
  <si>
    <t>3. Dotacje celowe</t>
  </si>
  <si>
    <t xml:space="preserve"> - grzywien nałożonych w drodze mandatów karnych Straży Miejskiej na kwotę   zł</t>
  </si>
  <si>
    <t xml:space="preserve"> - od osób fizycznych i prawnych na kwotę  zł,</t>
  </si>
  <si>
    <t>Plan na 2026 r.</t>
  </si>
  <si>
    <t>(Dz.U. z 2025 r., poz. 1483 z późn. zm.)</t>
  </si>
  <si>
    <t>Lucjan Karol Bielawski</t>
  </si>
  <si>
    <t>DYREKTOR DEPARTAMENTU</t>
  </si>
  <si>
    <t>FINANSÓW MIASTA</t>
  </si>
  <si>
    <t>za III kwartał 2026 roku</t>
  </si>
  <si>
    <t>Wykonanie za III kwartał 2026 r.</t>
  </si>
  <si>
    <t>W okresie od 1 lipca do 30 września 2026 r.  dokonano umorzeń niepodatkowych należności budżetowych na łączną kwotę 2.694 zł od osób fizycznych i prawnych.</t>
  </si>
  <si>
    <t>SKARBNIK MIASTA</t>
  </si>
  <si>
    <t>Stanisława Kozłowska</t>
  </si>
  <si>
    <t>Białystok, 20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</si>
</sst>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4"/>
      <name val="Times New Roman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i/>
      <sz val="10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i/>
      <sz val="10"/>
      <name val="Arial CE"/>
      <charset val="238"/>
    </font>
    <font>
      <sz val="11"/>
      <name val="Arial CE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7" fillId="0" borderId="0" xfId="0" applyFont="1"/>
    <xf numFmtId="0" fontId="9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/>
    <xf numFmtId="3" fontId="5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10" fontId="7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10" fontId="10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3" fontId="1" fillId="0" borderId="0" xfId="0" applyNumberFormat="1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3" fontId="1" fillId="0" borderId="0" xfId="0" applyNumberFormat="1" applyFont="1"/>
    <xf numFmtId="0" fontId="4" fillId="2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vertical="center"/>
    </xf>
    <xf numFmtId="2" fontId="14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/>
    </xf>
    <xf numFmtId="3" fontId="14" fillId="0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2" fontId="18" fillId="2" borderId="3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0" borderId="3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2" fontId="5" fillId="2" borderId="11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/>
    <xf numFmtId="3" fontId="1" fillId="0" borderId="4" xfId="0" applyNumberFormat="1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vertical="center"/>
    </xf>
    <xf numFmtId="3" fontId="1" fillId="0" borderId="7" xfId="0" applyNumberFormat="1" applyFont="1" applyFill="1" applyBorder="1" applyAlignment="1">
      <alignment vertical="center"/>
    </xf>
    <xf numFmtId="0" fontId="4" fillId="0" borderId="0" xfId="0" applyFont="1" applyFill="1"/>
    <xf numFmtId="0" fontId="20" fillId="0" borderId="0" xfId="0" applyFont="1" applyFill="1"/>
    <xf numFmtId="0" fontId="4" fillId="0" borderId="0" xfId="0" applyFont="1"/>
    <xf numFmtId="0" fontId="20" fillId="0" borderId="0" xfId="0" applyFont="1"/>
    <xf numFmtId="0" fontId="1" fillId="0" borderId="3" xfId="0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/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3"/>
  <sheetViews>
    <sheetView tabSelected="1" zoomScale="85" workbookViewId="0">
      <selection activeCell="A43" sqref="A43"/>
    </sheetView>
  </sheetViews>
  <sheetFormatPr defaultRowHeight="18.75" x14ac:dyDescent="0.3"/>
  <cols>
    <col min="1" max="1" width="39.88671875" customWidth="1"/>
    <col min="2" max="3" width="12.77734375" customWidth="1"/>
    <col min="5" max="7" width="4.77734375" customWidth="1"/>
    <col min="8" max="8" width="12.109375" customWidth="1"/>
    <col min="9" max="9" width="17.33203125" customWidth="1"/>
    <col min="10" max="10" width="9.5546875" customWidth="1"/>
    <col min="11" max="11" width="10" customWidth="1"/>
    <col min="13" max="13" width="6.33203125" customWidth="1"/>
  </cols>
  <sheetData>
    <row r="1" spans="1:17" ht="15.75" customHeight="1" x14ac:dyDescent="0.3">
      <c r="A1" s="88" t="s">
        <v>13</v>
      </c>
      <c r="B1" s="88"/>
      <c r="C1" s="88"/>
      <c r="D1" s="88"/>
      <c r="E1" s="37"/>
    </row>
    <row r="2" spans="1:17" ht="15.75" customHeight="1" x14ac:dyDescent="0.3">
      <c r="A2" s="88" t="s">
        <v>32</v>
      </c>
      <c r="B2" s="88"/>
      <c r="C2" s="88"/>
      <c r="D2" s="88"/>
      <c r="E2" s="37"/>
    </row>
    <row r="3" spans="1:17" ht="3" customHeight="1" x14ac:dyDescent="0.3">
      <c r="A3" s="89"/>
      <c r="B3" s="89"/>
      <c r="C3" s="89"/>
      <c r="D3" s="89"/>
      <c r="E3" s="37"/>
    </row>
    <row r="4" spans="1:17" ht="15" customHeight="1" x14ac:dyDescent="0.3">
      <c r="A4" s="69" t="s">
        <v>21</v>
      </c>
      <c r="B4" s="69"/>
      <c r="C4" s="69"/>
      <c r="D4" s="69"/>
      <c r="E4" s="37"/>
    </row>
    <row r="5" spans="1:17" ht="12.75" customHeight="1" x14ac:dyDescent="0.3">
      <c r="A5" s="69" t="s">
        <v>28</v>
      </c>
      <c r="B5" s="69"/>
      <c r="C5" s="69"/>
      <c r="D5" s="69"/>
      <c r="E5" s="37"/>
    </row>
    <row r="6" spans="1:17" ht="10.5" customHeight="1" x14ac:dyDescent="0.3">
      <c r="A6" s="1"/>
      <c r="B6" s="1"/>
      <c r="C6" s="9" t="s">
        <v>0</v>
      </c>
      <c r="D6" s="36"/>
      <c r="E6" s="15"/>
      <c r="F6" s="15"/>
      <c r="G6" s="15"/>
      <c r="H6" s="15"/>
      <c r="I6" s="15"/>
      <c r="J6" s="14"/>
      <c r="K6" s="14"/>
      <c r="L6" s="14"/>
      <c r="M6" s="14"/>
      <c r="N6" s="14"/>
    </row>
    <row r="7" spans="1:17" s="5" customFormat="1" ht="27.75" customHeight="1" x14ac:dyDescent="0.25">
      <c r="A7" s="34" t="s">
        <v>1</v>
      </c>
      <c r="B7" s="33" t="s">
        <v>27</v>
      </c>
      <c r="C7" s="33" t="s">
        <v>33</v>
      </c>
      <c r="D7" s="33" t="s">
        <v>7</v>
      </c>
      <c r="E7" s="11"/>
      <c r="F7" s="11"/>
      <c r="G7" s="11"/>
      <c r="H7" s="11"/>
      <c r="I7" s="11"/>
      <c r="J7" s="12"/>
      <c r="K7" s="12"/>
      <c r="L7" s="16"/>
      <c r="M7" s="17"/>
      <c r="N7" s="18"/>
    </row>
    <row r="8" spans="1:17" s="6" customFormat="1" ht="23.25" customHeight="1" x14ac:dyDescent="0.3">
      <c r="A8" s="55" t="s">
        <v>5</v>
      </c>
      <c r="B8" s="56">
        <f>SUM(B9,B16)</f>
        <v>3609388152</v>
      </c>
      <c r="C8" s="56">
        <f>SUM(C9,C16)</f>
        <v>2909404773.8500004</v>
      </c>
      <c r="D8" s="57">
        <f>C8/B8*100</f>
        <v>80.606591791405663</v>
      </c>
      <c r="E8" s="11"/>
      <c r="F8" s="11"/>
      <c r="G8" s="11"/>
      <c r="H8" s="86"/>
      <c r="I8" s="86"/>
      <c r="J8" s="19"/>
      <c r="K8" s="19"/>
      <c r="L8" s="20"/>
      <c r="M8" s="19"/>
      <c r="N8" s="19"/>
    </row>
    <row r="9" spans="1:17" s="81" customFormat="1" ht="23.25" customHeight="1" x14ac:dyDescent="0.2">
      <c r="A9" s="83" t="s">
        <v>2</v>
      </c>
      <c r="B9" s="43">
        <f>SUM(B10:B15)</f>
        <v>3453183653</v>
      </c>
      <c r="C9" s="43">
        <f>SUM(C10:C15)</f>
        <v>2796170929.7300005</v>
      </c>
      <c r="D9" s="84">
        <f t="shared" ref="D9:D26" si="0">C9/B9*100</f>
        <v>80.97371037016201</v>
      </c>
      <c r="E9" s="23"/>
      <c r="F9" s="23"/>
      <c r="G9" s="23"/>
      <c r="H9" s="23"/>
      <c r="I9" s="23"/>
      <c r="J9" s="24"/>
      <c r="K9" s="24"/>
      <c r="L9" s="24"/>
      <c r="M9" s="25"/>
      <c r="N9" s="22"/>
      <c r="O9" s="80"/>
      <c r="P9" s="80"/>
      <c r="Q9" s="80"/>
    </row>
    <row r="10" spans="1:17" s="81" customFormat="1" ht="21.75" customHeight="1" x14ac:dyDescent="0.2">
      <c r="A10" s="78" t="s">
        <v>3</v>
      </c>
      <c r="B10" s="70">
        <v>905115165</v>
      </c>
      <c r="C10" s="46">
        <v>775102776.1500001</v>
      </c>
      <c r="D10" s="79">
        <f t="shared" si="0"/>
        <v>85.635818083989363</v>
      </c>
      <c r="E10" s="26"/>
      <c r="F10" s="26"/>
      <c r="G10" s="26"/>
      <c r="H10" s="27"/>
      <c r="I10" s="26"/>
      <c r="J10" s="21"/>
      <c r="K10" s="21"/>
      <c r="L10" s="21"/>
      <c r="M10" s="28"/>
      <c r="N10" s="22"/>
      <c r="O10" s="80"/>
      <c r="P10" s="80"/>
      <c r="Q10" s="80"/>
    </row>
    <row r="11" spans="1:17" s="81" customFormat="1" ht="21.75" customHeight="1" x14ac:dyDescent="0.2">
      <c r="A11" s="78" t="s">
        <v>11</v>
      </c>
      <c r="B11" s="70">
        <v>1447017181</v>
      </c>
      <c r="C11" s="46">
        <v>1224399143</v>
      </c>
      <c r="D11" s="79">
        <f t="shared" si="0"/>
        <v>84.615383913675871</v>
      </c>
      <c r="E11" s="26"/>
      <c r="F11" s="26"/>
      <c r="G11" s="26"/>
      <c r="H11" s="27"/>
      <c r="I11" s="26"/>
      <c r="J11" s="21"/>
      <c r="K11" s="21"/>
      <c r="L11" s="21"/>
      <c r="M11" s="28"/>
      <c r="N11" s="22"/>
      <c r="O11" s="80"/>
      <c r="P11" s="80"/>
      <c r="Q11" s="80"/>
    </row>
    <row r="12" spans="1:17" s="81" customFormat="1" ht="21.75" customHeight="1" x14ac:dyDescent="0.2">
      <c r="A12" s="78" t="s">
        <v>12</v>
      </c>
      <c r="B12" s="70">
        <v>91241046</v>
      </c>
      <c r="C12" s="46">
        <v>68430780</v>
      </c>
      <c r="D12" s="79">
        <f t="shared" si="0"/>
        <v>74.999995068009198</v>
      </c>
      <c r="E12" s="26"/>
      <c r="F12" s="26"/>
      <c r="G12" s="26"/>
      <c r="H12" s="27"/>
      <c r="I12" s="26"/>
      <c r="J12" s="21"/>
      <c r="K12" s="21"/>
      <c r="L12" s="21"/>
      <c r="M12" s="28"/>
      <c r="N12" s="22"/>
      <c r="O12" s="80"/>
      <c r="P12" s="80"/>
      <c r="Q12" s="80"/>
    </row>
    <row r="13" spans="1:17" s="81" customFormat="1" ht="21.75" customHeight="1" x14ac:dyDescent="0.2">
      <c r="A13" s="78" t="s">
        <v>10</v>
      </c>
      <c r="B13" s="70">
        <v>643491056</v>
      </c>
      <c r="C13" s="46">
        <v>484332702.77999997</v>
      </c>
      <c r="D13" s="79">
        <f t="shared" si="0"/>
        <v>75.266423404647909</v>
      </c>
      <c r="E13" s="26"/>
      <c r="F13" s="26"/>
      <c r="G13" s="26"/>
      <c r="H13" s="27"/>
      <c r="I13" s="26"/>
      <c r="J13" s="21"/>
      <c r="K13" s="21"/>
      <c r="L13" s="21"/>
      <c r="M13" s="28"/>
      <c r="N13" s="22"/>
      <c r="O13" s="80"/>
      <c r="P13" s="80"/>
      <c r="Q13" s="80"/>
    </row>
    <row r="14" spans="1:17" s="81" customFormat="1" ht="27" customHeight="1" x14ac:dyDescent="0.2">
      <c r="A14" s="82" t="s">
        <v>15</v>
      </c>
      <c r="B14" s="70">
        <v>146413837</v>
      </c>
      <c r="C14" s="46">
        <v>93007730.5</v>
      </c>
      <c r="D14" s="79">
        <f t="shared" si="0"/>
        <v>63.523866600121956</v>
      </c>
      <c r="E14" s="26"/>
      <c r="F14" s="26"/>
      <c r="G14" s="26"/>
      <c r="H14" s="27"/>
      <c r="I14" s="26"/>
      <c r="J14" s="21"/>
      <c r="K14" s="21"/>
      <c r="L14" s="21"/>
      <c r="M14" s="28"/>
      <c r="N14" s="22"/>
      <c r="O14" s="80"/>
      <c r="P14" s="80"/>
      <c r="Q14" s="80"/>
    </row>
    <row r="15" spans="1:17" s="4" customFormat="1" ht="21.75" customHeight="1" x14ac:dyDescent="0.2">
      <c r="A15" s="45" t="s">
        <v>14</v>
      </c>
      <c r="B15" s="70">
        <v>219905368</v>
      </c>
      <c r="C15" s="46">
        <v>150897797.30000001</v>
      </c>
      <c r="D15" s="47">
        <f t="shared" si="0"/>
        <v>68.619424197048247</v>
      </c>
      <c r="E15" s="26"/>
      <c r="F15" s="26"/>
      <c r="G15" s="26"/>
      <c r="H15" s="27"/>
      <c r="I15" s="26"/>
      <c r="J15" s="21"/>
      <c r="K15" s="21"/>
      <c r="L15" s="21"/>
      <c r="M15" s="28"/>
      <c r="N15" s="22"/>
      <c r="O15" s="7"/>
      <c r="P15" s="7"/>
      <c r="Q15" s="7"/>
    </row>
    <row r="16" spans="1:17" s="81" customFormat="1" ht="23.25" customHeight="1" x14ac:dyDescent="0.2">
      <c r="A16" s="83" t="s">
        <v>20</v>
      </c>
      <c r="B16" s="43">
        <f>SUM(B17:B19)</f>
        <v>156204499</v>
      </c>
      <c r="C16" s="43">
        <f>SUM(C17:C19)</f>
        <v>113233844.12000002</v>
      </c>
      <c r="D16" s="84">
        <f t="shared" si="0"/>
        <v>72.490770012968724</v>
      </c>
      <c r="E16" s="23"/>
      <c r="F16" s="23"/>
      <c r="G16" s="23"/>
      <c r="H16" s="23"/>
      <c r="I16" s="23"/>
      <c r="J16" s="24"/>
      <c r="K16" s="24"/>
      <c r="L16" s="24"/>
      <c r="M16" s="25"/>
      <c r="N16" s="22"/>
      <c r="O16" s="80"/>
      <c r="P16" s="80"/>
      <c r="Q16" s="80"/>
    </row>
    <row r="17" spans="1:17" s="81" customFormat="1" ht="19.5" customHeight="1" x14ac:dyDescent="0.2">
      <c r="A17" s="78" t="s">
        <v>3</v>
      </c>
      <c r="B17" s="46">
        <v>41933963</v>
      </c>
      <c r="C17" s="71">
        <v>33749919.950000003</v>
      </c>
      <c r="D17" s="79">
        <f t="shared" si="0"/>
        <v>80.483497231110746</v>
      </c>
      <c r="E17" s="26"/>
      <c r="F17" s="26"/>
      <c r="G17" s="26"/>
      <c r="H17" s="27"/>
      <c r="I17" s="26"/>
      <c r="J17" s="21"/>
      <c r="K17" s="21"/>
      <c r="L17" s="21"/>
      <c r="M17" s="28"/>
      <c r="N17" s="22"/>
      <c r="O17" s="80"/>
      <c r="P17" s="80"/>
      <c r="Q17" s="80"/>
    </row>
    <row r="18" spans="1:17" s="81" customFormat="1" ht="26.25" customHeight="1" x14ac:dyDescent="0.2">
      <c r="A18" s="82" t="s">
        <v>23</v>
      </c>
      <c r="B18" s="70">
        <v>12138720</v>
      </c>
      <c r="C18" s="46">
        <v>4765548.55</v>
      </c>
      <c r="D18" s="79">
        <f t="shared" si="0"/>
        <v>39.259069737171629</v>
      </c>
      <c r="E18" s="26"/>
      <c r="F18" s="26"/>
      <c r="G18" s="26"/>
      <c r="H18" s="27"/>
      <c r="I18" s="26"/>
      <c r="J18" s="21"/>
      <c r="K18" s="21"/>
      <c r="L18" s="21"/>
      <c r="M18" s="28"/>
      <c r="N18" s="22"/>
      <c r="O18" s="80"/>
      <c r="P18" s="80"/>
      <c r="Q18" s="80"/>
    </row>
    <row r="19" spans="1:17" s="4" customFormat="1" ht="19.5" customHeight="1" x14ac:dyDescent="0.2">
      <c r="A19" s="59" t="s">
        <v>24</v>
      </c>
      <c r="B19" s="72">
        <v>102131816</v>
      </c>
      <c r="C19" s="73">
        <v>74718375.62000002</v>
      </c>
      <c r="D19" s="60">
        <f t="shared" si="0"/>
        <v>73.158765354764682</v>
      </c>
      <c r="E19" s="26"/>
      <c r="F19" s="26"/>
      <c r="G19" s="26"/>
      <c r="H19" s="27"/>
      <c r="I19" s="26"/>
      <c r="J19" s="21"/>
      <c r="K19" s="21"/>
      <c r="L19" s="21"/>
      <c r="M19" s="28"/>
      <c r="N19" s="22"/>
      <c r="O19" s="7"/>
      <c r="P19" s="7"/>
      <c r="Q19" s="7"/>
    </row>
    <row r="20" spans="1:17" s="3" customFormat="1" ht="21" customHeight="1" x14ac:dyDescent="0.2">
      <c r="A20" s="55" t="s">
        <v>4</v>
      </c>
      <c r="B20" s="58">
        <f>SUM(B21,B24)</f>
        <v>3729270411</v>
      </c>
      <c r="C20" s="58">
        <f>SUM(C21,C24)</f>
        <v>2533782286.4700003</v>
      </c>
      <c r="D20" s="57">
        <f t="shared" si="0"/>
        <v>67.943109703073773</v>
      </c>
      <c r="E20" s="13"/>
      <c r="F20" s="13"/>
      <c r="G20" s="13"/>
      <c r="H20" s="23"/>
      <c r="I20" s="13"/>
      <c r="J20" s="29"/>
      <c r="K20" s="29"/>
      <c r="L20" s="29"/>
      <c r="M20" s="30"/>
      <c r="N20" s="31"/>
      <c r="O20" s="8"/>
      <c r="P20" s="8"/>
      <c r="Q20" s="8"/>
    </row>
    <row r="21" spans="1:17" ht="23.25" customHeight="1" x14ac:dyDescent="0.3">
      <c r="A21" s="48" t="s">
        <v>16</v>
      </c>
      <c r="B21" s="49">
        <f>SUM(B22:B23)</f>
        <v>2731594884</v>
      </c>
      <c r="C21" s="49">
        <f>SUM(C22:C23)</f>
        <v>1839883106.53</v>
      </c>
      <c r="D21" s="44">
        <f t="shared" si="0"/>
        <v>67.355635980536562</v>
      </c>
      <c r="E21" s="32"/>
      <c r="F21" s="32"/>
      <c r="G21" s="32"/>
      <c r="H21" s="32"/>
      <c r="I21" s="32"/>
      <c r="J21" s="14"/>
      <c r="K21" s="14"/>
      <c r="L21" s="14"/>
      <c r="M21" s="14"/>
      <c r="N21" s="14"/>
    </row>
    <row r="22" spans="1:17" ht="21.75" customHeight="1" x14ac:dyDescent="0.3">
      <c r="A22" s="50" t="s">
        <v>19</v>
      </c>
      <c r="B22" s="46">
        <v>2218980060</v>
      </c>
      <c r="C22" s="46">
        <v>1603919655.9300001</v>
      </c>
      <c r="D22" s="47">
        <f t="shared" si="0"/>
        <v>72.281841772386187</v>
      </c>
      <c r="E22" s="10"/>
      <c r="F22" s="10"/>
      <c r="G22" s="10"/>
      <c r="H22" s="10"/>
      <c r="I22" s="10"/>
      <c r="J22" s="14"/>
      <c r="K22" s="14"/>
      <c r="L22" s="14"/>
      <c r="M22" s="14"/>
      <c r="N22" s="14"/>
    </row>
    <row r="23" spans="1:17" ht="21.75" customHeight="1" x14ac:dyDescent="0.3">
      <c r="A23" s="50" t="s">
        <v>17</v>
      </c>
      <c r="B23" s="46">
        <v>512614824</v>
      </c>
      <c r="C23" s="46">
        <v>235963450.59999999</v>
      </c>
      <c r="D23" s="47">
        <f t="shared" si="0"/>
        <v>46.031335722745311</v>
      </c>
      <c r="E23" s="38"/>
      <c r="F23" s="2"/>
      <c r="G23" s="2"/>
      <c r="H23" s="35"/>
      <c r="I23" s="2"/>
    </row>
    <row r="24" spans="1:17" ht="23.25" customHeight="1" x14ac:dyDescent="0.3">
      <c r="A24" s="48" t="s">
        <v>18</v>
      </c>
      <c r="B24" s="49">
        <f>SUM(B25:B26)</f>
        <v>997675527</v>
      </c>
      <c r="C24" s="49">
        <f>SUM(C25:C26)</f>
        <v>693899179.94000006</v>
      </c>
      <c r="D24" s="51">
        <f t="shared" si="0"/>
        <v>69.55158878423606</v>
      </c>
      <c r="E24" s="38"/>
      <c r="F24" s="2"/>
      <c r="G24" s="2"/>
      <c r="H24" s="2"/>
      <c r="I24" s="2"/>
    </row>
    <row r="25" spans="1:17" ht="20.25" customHeight="1" x14ac:dyDescent="0.3">
      <c r="A25" s="50" t="s">
        <v>19</v>
      </c>
      <c r="B25" s="46">
        <v>947122113</v>
      </c>
      <c r="C25" s="46">
        <v>678783158.22000003</v>
      </c>
      <c r="D25" s="47">
        <f t="shared" si="0"/>
        <v>71.667966453656234</v>
      </c>
      <c r="E25" s="38"/>
      <c r="F25" s="2"/>
      <c r="G25" s="2"/>
      <c r="H25" s="2"/>
      <c r="I25" s="2"/>
    </row>
    <row r="26" spans="1:17" ht="20.25" customHeight="1" x14ac:dyDescent="0.3">
      <c r="A26" s="50" t="s">
        <v>17</v>
      </c>
      <c r="B26" s="52">
        <v>50553414</v>
      </c>
      <c r="C26" s="52">
        <v>15116021.720000001</v>
      </c>
      <c r="D26" s="47">
        <f t="shared" si="0"/>
        <v>29.901089805725089</v>
      </c>
      <c r="E26" s="38"/>
      <c r="F26" s="2"/>
      <c r="G26" s="2"/>
      <c r="H26" s="2"/>
      <c r="I26" s="2"/>
    </row>
    <row r="27" spans="1:17" ht="10.5" customHeight="1" x14ac:dyDescent="0.3">
      <c r="A27" s="53"/>
      <c r="B27" s="54"/>
      <c r="C27" s="54"/>
      <c r="D27" s="42"/>
      <c r="E27" s="38"/>
      <c r="F27" s="2"/>
      <c r="G27" s="2"/>
      <c r="H27" s="2"/>
      <c r="I27" s="2"/>
    </row>
    <row r="28" spans="1:17" ht="24.75" customHeight="1" x14ac:dyDescent="0.3">
      <c r="A28" s="61" t="s">
        <v>6</v>
      </c>
      <c r="B28" s="62">
        <f>B20-B8</f>
        <v>119882259</v>
      </c>
      <c r="C28" s="62"/>
      <c r="D28" s="67" t="s">
        <v>9</v>
      </c>
      <c r="E28" s="38"/>
      <c r="F28" s="2"/>
      <c r="G28" s="2"/>
      <c r="H28" s="2"/>
      <c r="I28" s="2"/>
    </row>
    <row r="29" spans="1:17" ht="24.75" customHeight="1" x14ac:dyDescent="0.3">
      <c r="A29" s="63" t="s">
        <v>8</v>
      </c>
      <c r="B29" s="64"/>
      <c r="C29" s="65">
        <f>C8-C20</f>
        <v>375622487.38000011</v>
      </c>
      <c r="D29" s="66" t="s">
        <v>9</v>
      </c>
      <c r="E29" s="38"/>
      <c r="F29" s="2"/>
      <c r="G29" s="2"/>
      <c r="H29" s="2"/>
      <c r="I29" s="2"/>
    </row>
    <row r="30" spans="1:17" ht="6" customHeight="1" x14ac:dyDescent="0.3">
      <c r="A30" s="39"/>
      <c r="B30" s="40"/>
      <c r="C30" s="40"/>
      <c r="D30" s="41"/>
      <c r="E30" s="38"/>
      <c r="F30" s="2"/>
      <c r="G30" s="2"/>
      <c r="H30" s="2"/>
      <c r="I30" s="2"/>
    </row>
    <row r="31" spans="1:17" s="75" customFormat="1" ht="31.5" customHeight="1" x14ac:dyDescent="0.25">
      <c r="A31" s="87" t="s">
        <v>34</v>
      </c>
      <c r="B31" s="87"/>
      <c r="C31" s="87"/>
      <c r="D31" s="87"/>
      <c r="E31" s="74"/>
      <c r="F31" s="74"/>
      <c r="G31" s="74"/>
      <c r="H31" s="74"/>
      <c r="I31" s="74"/>
    </row>
    <row r="32" spans="1:17" s="75" customFormat="1" ht="15" hidden="1" x14ac:dyDescent="0.25">
      <c r="A32" s="74" t="s">
        <v>26</v>
      </c>
      <c r="B32" s="68"/>
      <c r="C32" s="68"/>
      <c r="D32" s="68"/>
      <c r="E32" s="74"/>
      <c r="F32" s="74"/>
      <c r="G32" s="74"/>
      <c r="H32" s="74"/>
      <c r="I32" s="74"/>
    </row>
    <row r="33" spans="1:9" s="75" customFormat="1" ht="15" hidden="1" x14ac:dyDescent="0.25">
      <c r="A33" s="74" t="s">
        <v>22</v>
      </c>
      <c r="B33" s="68"/>
      <c r="C33" s="68"/>
      <c r="D33" s="68"/>
      <c r="E33" s="74"/>
      <c r="F33" s="74"/>
      <c r="G33" s="74"/>
      <c r="H33" s="74"/>
      <c r="I33" s="74"/>
    </row>
    <row r="34" spans="1:9" s="75" customFormat="1" ht="15" hidden="1" x14ac:dyDescent="0.25">
      <c r="A34" s="74" t="s">
        <v>25</v>
      </c>
      <c r="B34" s="85"/>
      <c r="C34" s="85"/>
      <c r="D34" s="85"/>
      <c r="E34" s="74"/>
      <c r="F34" s="74"/>
      <c r="G34" s="74"/>
      <c r="H34" s="74"/>
      <c r="I34" s="74"/>
    </row>
    <row r="35" spans="1:9" s="77" customFormat="1" ht="33" customHeight="1" x14ac:dyDescent="0.25">
      <c r="A35" s="76" t="s">
        <v>37</v>
      </c>
      <c r="B35" s="76"/>
      <c r="D35" s="76"/>
      <c r="E35" s="76"/>
      <c r="F35" s="76"/>
      <c r="G35" s="76"/>
      <c r="H35" s="76"/>
      <c r="I35" s="76"/>
    </row>
    <row r="36" spans="1:9" x14ac:dyDescent="0.3">
      <c r="A36" s="2"/>
      <c r="B36" s="2"/>
      <c r="D36" s="2"/>
      <c r="E36" s="2"/>
      <c r="F36" s="2"/>
      <c r="G36" s="2"/>
      <c r="H36" s="2"/>
      <c r="I36" s="2"/>
    </row>
    <row r="37" spans="1:9" x14ac:dyDescent="0.3">
      <c r="A37" s="76" t="s">
        <v>35</v>
      </c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76" t="s">
        <v>36</v>
      </c>
      <c r="B38" s="2"/>
      <c r="C38" s="2"/>
      <c r="D38" s="2"/>
      <c r="E38" s="2"/>
      <c r="F38" s="2"/>
      <c r="G38" s="2"/>
      <c r="H38" s="2"/>
      <c r="I38" s="2"/>
    </row>
    <row r="39" spans="1:9" hidden="1" x14ac:dyDescent="0.3">
      <c r="A39" s="2" t="s">
        <v>29</v>
      </c>
      <c r="B39" s="2"/>
      <c r="C39" s="2"/>
      <c r="D39" s="2"/>
      <c r="E39" s="2"/>
      <c r="F39" s="2"/>
      <c r="G39" s="2"/>
      <c r="H39" s="2"/>
      <c r="I39" s="2"/>
    </row>
    <row r="40" spans="1:9" hidden="1" x14ac:dyDescent="0.3">
      <c r="A40" s="2" t="s">
        <v>30</v>
      </c>
      <c r="B40" s="2"/>
      <c r="C40" s="2"/>
      <c r="D40" s="2"/>
      <c r="E40" s="2"/>
      <c r="F40" s="2"/>
      <c r="G40" s="2"/>
      <c r="H40" s="2"/>
      <c r="I40" s="2"/>
    </row>
    <row r="41" spans="1:9" hidden="1" x14ac:dyDescent="0.3">
      <c r="A41" s="2" t="s">
        <v>31</v>
      </c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3">
      <c r="A183" s="2"/>
      <c r="B183" s="2"/>
      <c r="C183" s="2"/>
      <c r="D183" s="2"/>
      <c r="E183" s="2"/>
      <c r="F183" s="2"/>
      <c r="G183" s="2"/>
      <c r="H183" s="2"/>
      <c r="I183" s="2"/>
    </row>
  </sheetData>
  <mergeCells count="4">
    <mergeCell ref="A31:D31"/>
    <mergeCell ref="A1:D1"/>
    <mergeCell ref="A3:D3"/>
    <mergeCell ref="A2:D2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art.37</vt:lpstr>
      <vt:lpstr>Arkusz1</vt:lpstr>
    </vt:vector>
  </TitlesOfParts>
  <Company>URZĄD MIEJSKI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WYDZIAŁ FINANSÓW</dc:creator>
  <cp:lastModifiedBy>Katarzyna Waluk</cp:lastModifiedBy>
  <cp:lastPrinted>2026-10-19T08:01:48Z</cp:lastPrinted>
  <dcterms:created xsi:type="dcterms:W3CDTF">2002-01-07T12:55:29Z</dcterms:created>
  <dcterms:modified xsi:type="dcterms:W3CDTF">2026-10-20T12:57:32Z</dcterms:modified>
</cp:coreProperties>
</file>