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<sst xmlns="http://schemas.openxmlformats.org/spreadsheetml/2006/main" count="39" uniqueCount="30">
  <si>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</si>
  <si>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</si>
  <si>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</si>
  <si>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</si>
  <si>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</si>
  <si>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</si>
  <si>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</si>
  <si>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</si>
  <si>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</si>
  <si>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</si>
  <si>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</si>
  <si>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</si>
  <si>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</si>
  <si>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</si>
  <si>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</si>
  <si>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</si>
  <si>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</si>
  <si>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</si>
  <si>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</si>
  <si>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</si>
  <si>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</si>
  <si>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</si>
  <si>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Plan na 2017 r.</t>
  </si>
  <si>
    <t>(Dz.U. z 2016 r., poz.1870 z późn. zm)</t>
  </si>
  <si>
    <t xml:space="preserve"> - od osób fizycznych na kwotę zł,</t>
  </si>
  <si>
    <t>za II kwartał 2017 roku</t>
  </si>
  <si>
    <t>Wykonanie za II kwartał 2017 r.</t>
  </si>
  <si>
    <t xml:space="preserve"> - z tytułu grzywien nałożonych w drodze mandatów karnych Straży Miejskiej na kwotę 50 zł</t>
  </si>
  <si>
    <t xml:space="preserve"> -  z tytułu zajęcia pasa drogowego na kwotę zł,</t>
  </si>
  <si>
    <t>W okresie od 1 kwietnia do 30 czerwca 2017 r.  dokonano umorzeń niepodatkowych należności budżetowych na łączną kwotę 50 zł, w tym:</t>
  </si>
</sst>
</file>

<file path=xl/styles.xml><?xml version="1.0" encoding="utf-8"?>
<styleSheet xmlns="http://schemas.openxmlformats.org/spreadsheetml/2006/main">
  <fonts count="20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3" fontId="14" fillId="0" borderId="4" xfId="0" applyNumberFormat="1" applyFont="1" applyFill="1" applyBorder="1" applyAlignment="1">
      <alignment vertical="center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3" fontId="14" fillId="0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0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="85" workbookViewId="0">
      <selection activeCell="J24" sqref="J24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75" t="s">
        <v>13</v>
      </c>
      <c r="B1" s="75"/>
      <c r="C1" s="75"/>
      <c r="D1" s="75"/>
      <c r="E1" s="37"/>
    </row>
    <row r="2" spans="1:17" ht="16.5" customHeight="1">
      <c r="A2" s="75" t="s">
        <v>25</v>
      </c>
      <c r="B2" s="75"/>
      <c r="C2" s="75"/>
      <c r="D2" s="75"/>
      <c r="E2" s="37"/>
    </row>
    <row r="3" spans="1:17" ht="12" customHeight="1">
      <c r="A3" s="76"/>
      <c r="B3" s="76"/>
      <c r="C3" s="76"/>
      <c r="D3" s="76"/>
      <c r="E3" s="37"/>
    </row>
    <row r="4" spans="1:17">
      <c r="A4" s="74" t="s">
        <v>21</v>
      </c>
      <c r="B4" s="74"/>
      <c r="C4" s="74"/>
      <c r="D4" s="74"/>
      <c r="E4" s="37"/>
    </row>
    <row r="5" spans="1:17">
      <c r="A5" s="74" t="s">
        <v>23</v>
      </c>
      <c r="B5" s="74"/>
      <c r="C5" s="74"/>
      <c r="D5" s="74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22</v>
      </c>
      <c r="C7" s="33" t="s">
        <v>26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59" t="s">
        <v>5</v>
      </c>
      <c r="B8" s="60">
        <f>SUM(B9,B16)</f>
        <v>1914215989</v>
      </c>
      <c r="C8" s="60">
        <f>SUM(C9,C16)</f>
        <v>867041908</v>
      </c>
      <c r="D8" s="61">
        <f>C8/B8*100</f>
        <v>45.294883805298738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3" t="s">
        <v>2</v>
      </c>
      <c r="B9" s="44">
        <f>SUM(B10:B15)</f>
        <v>1298191032</v>
      </c>
      <c r="C9" s="44">
        <f>SUM(C10:C15)</f>
        <v>647798989</v>
      </c>
      <c r="D9" s="45">
        <f t="shared" ref="D9:D29" si="0">C9/B9*100</f>
        <v>49.900128180826933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46" t="s">
        <v>3</v>
      </c>
      <c r="B10" s="47">
        <v>519027483</v>
      </c>
      <c r="C10" s="48">
        <v>234024120</v>
      </c>
      <c r="D10" s="49">
        <f t="shared" si="0"/>
        <v>45.088964971051446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46" t="s">
        <v>11</v>
      </c>
      <c r="B11" s="47">
        <v>276481334</v>
      </c>
      <c r="C11" s="48">
        <v>126173606</v>
      </c>
      <c r="D11" s="49">
        <f t="shared" si="0"/>
        <v>45.635488000068754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46" t="s">
        <v>12</v>
      </c>
      <c r="B12" s="47">
        <v>14200000</v>
      </c>
      <c r="C12" s="48">
        <v>7712843</v>
      </c>
      <c r="D12" s="49">
        <f t="shared" si="0"/>
        <v>54.315795774647889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46" t="s">
        <v>10</v>
      </c>
      <c r="B13" s="47">
        <v>209298702</v>
      </c>
      <c r="C13" s="48">
        <v>128229226</v>
      </c>
      <c r="D13" s="49">
        <f t="shared" si="0"/>
        <v>61.266135324623271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50" t="s">
        <v>15</v>
      </c>
      <c r="B14" s="47">
        <v>28215547</v>
      </c>
      <c r="C14" s="48">
        <v>5026035</v>
      </c>
      <c r="D14" s="49">
        <f t="shared" si="0"/>
        <v>17.812998628025888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46" t="s">
        <v>14</v>
      </c>
      <c r="B15" s="47">
        <v>250967966</v>
      </c>
      <c r="C15" s="48">
        <v>146633159</v>
      </c>
      <c r="D15" s="49">
        <f t="shared" si="0"/>
        <v>58.427042039301547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3" t="s">
        <v>20</v>
      </c>
      <c r="B16" s="44">
        <f>SUM(B17:B22)</f>
        <v>616024957</v>
      </c>
      <c r="C16" s="44">
        <f>SUM(C17:C22)</f>
        <v>219242919</v>
      </c>
      <c r="D16" s="45">
        <f t="shared" si="0"/>
        <v>35.589941041950354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46" t="s">
        <v>3</v>
      </c>
      <c r="B17" s="48">
        <v>24731074</v>
      </c>
      <c r="C17" s="51">
        <v>16556166</v>
      </c>
      <c r="D17" s="49">
        <f t="shared" si="0"/>
        <v>66.944791803218891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46" t="s">
        <v>11</v>
      </c>
      <c r="B18" s="47">
        <v>74793710</v>
      </c>
      <c r="C18" s="48">
        <v>34132474</v>
      </c>
      <c r="D18" s="49">
        <f t="shared" si="0"/>
        <v>45.635487262231003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46" t="s">
        <v>12</v>
      </c>
      <c r="B19" s="47">
        <v>3000000</v>
      </c>
      <c r="C19" s="48">
        <v>1609355</v>
      </c>
      <c r="D19" s="49">
        <f t="shared" si="0"/>
        <v>53.645166666666668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46" t="s">
        <v>10</v>
      </c>
      <c r="B20" s="47">
        <v>190248715</v>
      </c>
      <c r="C20" s="48">
        <v>115631602</v>
      </c>
      <c r="D20" s="49">
        <f t="shared" si="0"/>
        <v>60.779176353438181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50" t="s">
        <v>15</v>
      </c>
      <c r="B21" s="47">
        <v>286225354</v>
      </c>
      <c r="C21" s="48">
        <v>32255437</v>
      </c>
      <c r="D21" s="49">
        <f t="shared" si="0"/>
        <v>11.269245211589467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63" t="s">
        <v>14</v>
      </c>
      <c r="B22" s="64">
        <v>37026104</v>
      </c>
      <c r="C22" s="65">
        <v>19057885</v>
      </c>
      <c r="D22" s="66">
        <f t="shared" si="0"/>
        <v>51.471483470148513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59" t="s">
        <v>4</v>
      </c>
      <c r="B23" s="62">
        <f>SUM(B24,B27)</f>
        <v>2078833025</v>
      </c>
      <c r="C23" s="62">
        <f>SUM(C24,C27)</f>
        <v>821951670</v>
      </c>
      <c r="D23" s="61">
        <f t="shared" si="0"/>
        <v>39.539090447151231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52" t="s">
        <v>16</v>
      </c>
      <c r="B24" s="53">
        <f>SUM(B25:B26)</f>
        <v>1323621289</v>
      </c>
      <c r="C24" s="53">
        <f>SUM(C25:C26)</f>
        <v>592357955</v>
      </c>
      <c r="D24" s="45">
        <f t="shared" si="0"/>
        <v>44.752827710071685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54" t="s">
        <v>19</v>
      </c>
      <c r="B25" s="48">
        <v>1120122641</v>
      </c>
      <c r="C25" s="48">
        <v>562663057</v>
      </c>
      <c r="D25" s="49">
        <f t="shared" si="0"/>
        <v>50.232272467743108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54" t="s">
        <v>17</v>
      </c>
      <c r="B26" s="48">
        <v>203498648</v>
      </c>
      <c r="C26" s="48">
        <v>29694898</v>
      </c>
      <c r="D26" s="49">
        <f t="shared" si="0"/>
        <v>14.592184415888601</v>
      </c>
      <c r="E26" s="38"/>
      <c r="F26" s="2"/>
      <c r="G26" s="2"/>
      <c r="H26" s="35"/>
      <c r="I26" s="2"/>
    </row>
    <row r="27" spans="1:17" ht="23.25" customHeight="1">
      <c r="A27" s="52" t="s">
        <v>18</v>
      </c>
      <c r="B27" s="53">
        <f>SUM(B28:B29)</f>
        <v>755211736</v>
      </c>
      <c r="C27" s="53">
        <f>SUM(C28:C29)</f>
        <v>229593715</v>
      </c>
      <c r="D27" s="55">
        <f t="shared" si="0"/>
        <v>30.401237700045485</v>
      </c>
      <c r="E27" s="38"/>
      <c r="F27" s="2"/>
      <c r="G27" s="2"/>
      <c r="H27" s="2"/>
      <c r="I27" s="2"/>
    </row>
    <row r="28" spans="1:17" ht="23.25" customHeight="1">
      <c r="A28" s="54" t="s">
        <v>19</v>
      </c>
      <c r="B28" s="48">
        <v>341386040</v>
      </c>
      <c r="C28" s="48">
        <v>175900699</v>
      </c>
      <c r="D28" s="49">
        <f t="shared" si="0"/>
        <v>51.525451655843924</v>
      </c>
      <c r="E28" s="38"/>
      <c r="F28" s="2"/>
      <c r="G28" s="2"/>
      <c r="H28" s="2"/>
      <c r="I28" s="2"/>
    </row>
    <row r="29" spans="1:17" ht="23.25" customHeight="1">
      <c r="A29" s="54" t="s">
        <v>17</v>
      </c>
      <c r="B29" s="56">
        <v>413825696</v>
      </c>
      <c r="C29" s="56">
        <v>53693016</v>
      </c>
      <c r="D29" s="49">
        <f t="shared" si="0"/>
        <v>12.974790236322105</v>
      </c>
      <c r="E29" s="38"/>
      <c r="F29" s="2"/>
      <c r="G29" s="2"/>
      <c r="H29" s="2"/>
      <c r="I29" s="2"/>
    </row>
    <row r="30" spans="1:17" ht="10.5" customHeight="1">
      <c r="A30" s="57"/>
      <c r="B30" s="58"/>
      <c r="C30" s="58"/>
      <c r="D30" s="42"/>
      <c r="E30" s="38"/>
      <c r="F30" s="2"/>
      <c r="G30" s="2"/>
      <c r="H30" s="2"/>
      <c r="I30" s="2"/>
    </row>
    <row r="31" spans="1:17" ht="24.75" customHeight="1">
      <c r="A31" s="67" t="s">
        <v>6</v>
      </c>
      <c r="B31" s="68">
        <f>B23-B8</f>
        <v>164617036</v>
      </c>
      <c r="C31" s="68"/>
      <c r="D31" s="73" t="s">
        <v>9</v>
      </c>
      <c r="E31" s="38"/>
      <c r="F31" s="2"/>
      <c r="G31" s="2"/>
      <c r="H31" s="2"/>
      <c r="I31" s="2"/>
    </row>
    <row r="32" spans="1:17" ht="24.75" customHeight="1">
      <c r="A32" s="69" t="s">
        <v>8</v>
      </c>
      <c r="B32" s="70"/>
      <c r="C32" s="71">
        <f>C8-C23</f>
        <v>45090238</v>
      </c>
      <c r="D32" s="72" t="s">
        <v>9</v>
      </c>
      <c r="E32" s="38"/>
      <c r="F32" s="2"/>
      <c r="G32" s="2"/>
      <c r="H32" s="2"/>
      <c r="I32" s="2"/>
    </row>
    <row r="33" spans="1:9" ht="19.5" customHeight="1">
      <c r="A33" s="39"/>
      <c r="B33" s="40"/>
      <c r="C33" s="40"/>
      <c r="D33" s="41"/>
      <c r="E33" s="38"/>
      <c r="F33" s="2"/>
      <c r="G33" s="2"/>
      <c r="H33" s="2"/>
      <c r="I33" s="2"/>
    </row>
    <row r="34" spans="1:9" s="37" customFormat="1" ht="39" customHeight="1">
      <c r="A34" s="77" t="s">
        <v>29</v>
      </c>
      <c r="B34" s="77"/>
      <c r="C34" s="77"/>
      <c r="D34" s="77"/>
      <c r="E34" s="38"/>
      <c r="F34" s="38"/>
      <c r="G34" s="38"/>
      <c r="H34" s="38"/>
      <c r="I34" s="38"/>
    </row>
    <row r="35" spans="1:9" s="37" customFormat="1" hidden="1">
      <c r="A35" s="78" t="s">
        <v>24</v>
      </c>
      <c r="B35" s="79"/>
      <c r="C35" s="79"/>
      <c r="D35" s="79"/>
      <c r="E35" s="38"/>
      <c r="F35" s="38"/>
      <c r="G35" s="38"/>
      <c r="H35" s="38"/>
      <c r="I35" s="38"/>
    </row>
    <row r="36" spans="1:9" s="37" customFormat="1" hidden="1">
      <c r="A36" s="78" t="s">
        <v>28</v>
      </c>
      <c r="B36" s="79"/>
      <c r="C36" s="79"/>
      <c r="D36" s="79"/>
      <c r="E36" s="38"/>
      <c r="F36" s="38"/>
      <c r="G36" s="38"/>
      <c r="H36" s="38"/>
      <c r="I36" s="38"/>
    </row>
    <row r="37" spans="1:9" s="37" customFormat="1">
      <c r="A37" s="78" t="s">
        <v>27</v>
      </c>
      <c r="B37" s="79"/>
      <c r="C37" s="79"/>
      <c r="D37" s="79"/>
      <c r="E37" s="38"/>
      <c r="F37" s="38"/>
      <c r="G37" s="38"/>
      <c r="H37" s="38"/>
      <c r="I37" s="38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2017-08-02T08:05:12Z</dcterms:modified>
</cp:coreProperties>
</file>