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C31" i="2"/>
  <c r="B31"/>
  <c r="C16"/>
  <c r="B16"/>
  <c r="C9"/>
  <c r="B9"/>
  <c r="D28"/>
  <c r="C24"/>
  <c r="C27"/>
  <c r="B24"/>
  <c r="B27"/>
  <c r="D21"/>
  <c r="D14"/>
  <c r="D19"/>
  <c r="D12"/>
  <c r="D10"/>
  <c r="D11"/>
  <c r="D13"/>
  <c r="D17"/>
  <c r="D18"/>
  <c r="D20"/>
  <c r="D25"/>
  <c r="D26"/>
  <c r="D29"/>
  <c r="D15"/>
  <c r="C23" l="1"/>
  <c r="D16"/>
  <c r="C8"/>
  <c r="B8"/>
  <c r="D9"/>
  <c r="B23"/>
  <c r="D24"/>
  <c r="D27"/>
  <c r="D22"/>
  <c r="D23" l="1"/>
  <c r="D8"/>
</calcChain>
</file>

<file path=xl/sharedStrings.xml><?xml version="1.0" encoding="utf-8"?>
<sst xmlns="http://schemas.openxmlformats.org/spreadsheetml/2006/main" count="49" uniqueCount="40">
  <si>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</si>
  <si>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</si>
  <si>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</si>
  <si>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</si>
  <si>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</si>
  <si>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</si>
  <si>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</si>
  <si>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</si>
  <si>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</si>
  <si>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</si>
  <si>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</si>
  <si>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</si>
  <si>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</si>
  <si>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</si>
  <si>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</si>
  <si>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</si>
  <si>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</si>
  <si>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</si>
  <si>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</si>
  <si>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</si>
  <si>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</si>
  <si>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</si>
  <si>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>(w złotych)</t>
  </si>
  <si>
    <t>1) Samodzielny Szpital Miejski im. PCK</t>
  </si>
  <si>
    <t>Kwota wykorzystanych środków, o których mowa w art. 5 ust.1 pkt 2</t>
  </si>
  <si>
    <t>Kwota zobowiązań, o których mowa w art. 72 ust.1 pkt 4</t>
  </si>
  <si>
    <t>końcówka § 1, 7</t>
  </si>
  <si>
    <t>213, 232, 233, 433, 663</t>
  </si>
  <si>
    <t>2) Przedsiębiorstwo Usługowo-Handlowo-Produkcyjne "Lech" Sp. Z o.o.</t>
  </si>
  <si>
    <t>za 2015 rok</t>
  </si>
  <si>
    <t>Plan na 2015 r.</t>
  </si>
  <si>
    <t>Wykonanie za 2015 r.</t>
  </si>
  <si>
    <t>Kwoty dotacji otrzymanych z budżetu jednostek samorządu terytorialnego w 2015 roku</t>
  </si>
  <si>
    <t>Kwoty dotacji udzielonych innym jednostkom samorządu terytorialnego w 2015 roku</t>
  </si>
  <si>
    <t>Wykaz udzielonych poręczeń     (stan na 31.12.2015 r.)</t>
  </si>
  <si>
    <t xml:space="preserve"> - od osób fizycznych na kwotę 685,79 zł,</t>
  </si>
  <si>
    <t xml:space="preserve"> - z tytułu grzywien nałożonych w drodze mandatów karnych Straży Miejskiej na kwotę 18.603,24 zł</t>
  </si>
  <si>
    <t xml:space="preserve"> - od osób fizycznych i prawnych z tytułu zajęcia pasa drogowego na kwotę 4.450 zł,</t>
  </si>
  <si>
    <t>W okresie od 1 stycznia do 31 grudnia 2015 r.  dokonano umorzeń niepodatkowych należności budżetowych na łączną kwotę 23.739,03 zł, w tym:</t>
  </si>
  <si>
    <t>(Dz.U. z 2013 r., poz.885 z późn. zm.)</t>
  </si>
</sst>
</file>

<file path=xl/styles.xml><?xml version="1.0" encoding="utf-8"?>
<styleSheet xmlns="http://schemas.openxmlformats.org/spreadsheetml/2006/main">
  <fonts count="21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  <font>
      <sz val="10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1" fillId="0" borderId="3" xfId="0" applyFont="1" applyFill="1" applyBorder="1"/>
    <xf numFmtId="2" fontId="5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4" fillId="0" borderId="7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/>
    <xf numFmtId="0" fontId="20" fillId="0" borderId="0" xfId="0" applyFont="1"/>
    <xf numFmtId="3" fontId="20" fillId="0" borderId="0" xfId="0" applyNumberFormat="1" applyFont="1" applyBorder="1"/>
    <xf numFmtId="0" fontId="19" fillId="0" borderId="0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/>
    <xf numFmtId="3" fontId="1" fillId="0" borderId="0" xfId="0" applyNumberFormat="1" applyFont="1" applyBorder="1"/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tabSelected="1" topLeftCell="A22" zoomScale="85" workbookViewId="0">
      <selection activeCell="H11" sqref="H11"/>
    </sheetView>
  </sheetViews>
  <sheetFormatPr defaultRowHeight="18.75"/>
  <cols>
    <col min="1" max="1" width="39.88671875" customWidth="1"/>
    <col min="2" max="3" width="12.77734375" customWidth="1"/>
    <col min="5" max="5" width="4.77734375" customWidth="1"/>
    <col min="6" max="6" width="10.21875" customWidth="1"/>
    <col min="7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87" t="s">
        <v>13</v>
      </c>
      <c r="B1" s="87"/>
      <c r="C1" s="87"/>
      <c r="D1" s="87"/>
      <c r="E1" s="35"/>
    </row>
    <row r="2" spans="1:17" ht="16.5" customHeight="1">
      <c r="A2" s="87" t="s">
        <v>29</v>
      </c>
      <c r="B2" s="87"/>
      <c r="C2" s="87"/>
      <c r="D2" s="87"/>
      <c r="E2" s="35"/>
    </row>
    <row r="3" spans="1:17" ht="12" customHeight="1">
      <c r="A3" s="88"/>
      <c r="B3" s="88"/>
      <c r="C3" s="88"/>
      <c r="D3" s="88"/>
      <c r="E3" s="35"/>
    </row>
    <row r="4" spans="1:17">
      <c r="A4" s="86" t="s">
        <v>21</v>
      </c>
      <c r="B4" s="86"/>
      <c r="C4" s="86"/>
      <c r="D4" s="86"/>
      <c r="E4" s="35"/>
    </row>
    <row r="5" spans="1:17">
      <c r="A5" s="86" t="s">
        <v>39</v>
      </c>
      <c r="B5" s="86"/>
      <c r="C5" s="86"/>
      <c r="D5" s="86"/>
      <c r="E5" s="35"/>
    </row>
    <row r="6" spans="1:17" ht="10.5" customHeight="1">
      <c r="A6" s="1"/>
      <c r="B6" s="1"/>
      <c r="C6" s="9" t="s">
        <v>0</v>
      </c>
      <c r="D6" s="34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54" t="s">
        <v>1</v>
      </c>
      <c r="B7" s="55" t="s">
        <v>30</v>
      </c>
      <c r="C7" s="56" t="s">
        <v>31</v>
      </c>
      <c r="D7" s="55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37" t="s">
        <v>5</v>
      </c>
      <c r="B8" s="57">
        <f>SUM(B9,B16)</f>
        <v>1409050695</v>
      </c>
      <c r="C8" s="57">
        <f>SUM(C9,C16)</f>
        <v>1364410560</v>
      </c>
      <c r="D8" s="39">
        <f>C8/B8*100</f>
        <v>96.831900004846887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58" t="s">
        <v>2</v>
      </c>
      <c r="B9" s="59">
        <f>SUM(B10:B15)</f>
        <v>1080585216</v>
      </c>
      <c r="C9" s="59">
        <f>SUM(C10:C15)</f>
        <v>1042578936</v>
      </c>
      <c r="D9" s="42">
        <f t="shared" ref="D9:D29" si="0">C9/B9*100</f>
        <v>96.482805850269941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60" t="s">
        <v>3</v>
      </c>
      <c r="B10" s="61">
        <v>498627597</v>
      </c>
      <c r="C10" s="44">
        <v>466621430</v>
      </c>
      <c r="D10" s="45">
        <f t="shared" si="0"/>
        <v>93.58114809678294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60" t="s">
        <v>11</v>
      </c>
      <c r="B11" s="61">
        <v>240611235</v>
      </c>
      <c r="C11" s="44">
        <v>242698035</v>
      </c>
      <c r="D11" s="45">
        <f t="shared" si="0"/>
        <v>100.86729117200201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60" t="s">
        <v>12</v>
      </c>
      <c r="B12" s="61">
        <v>19000000</v>
      </c>
      <c r="C12" s="44">
        <v>13418855</v>
      </c>
      <c r="D12" s="45">
        <f t="shared" si="0"/>
        <v>70.625552631578941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60" t="s">
        <v>10</v>
      </c>
      <c r="B13" s="61">
        <v>184468140</v>
      </c>
      <c r="C13" s="44">
        <v>184468140</v>
      </c>
      <c r="D13" s="45">
        <f t="shared" si="0"/>
        <v>100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62" t="s">
        <v>15</v>
      </c>
      <c r="B14" s="61">
        <v>21521928</v>
      </c>
      <c r="C14" s="44">
        <v>20760058</v>
      </c>
      <c r="D14" s="45">
        <f t="shared" si="0"/>
        <v>96.460029045724909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60" t="s">
        <v>14</v>
      </c>
      <c r="B15" s="61">
        <v>116356316</v>
      </c>
      <c r="C15" s="61">
        <v>114612418</v>
      </c>
      <c r="D15" s="45">
        <f t="shared" si="0"/>
        <v>98.501243370407153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58" t="s">
        <v>20</v>
      </c>
      <c r="B16" s="59">
        <f>SUM(B17:B22)</f>
        <v>328465479</v>
      </c>
      <c r="C16" s="59">
        <f>SUM(C17:C22)</f>
        <v>321831624</v>
      </c>
      <c r="D16" s="42">
        <f t="shared" si="0"/>
        <v>97.980349405302348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60" t="s">
        <v>3</v>
      </c>
      <c r="B17" s="44">
        <v>25510538</v>
      </c>
      <c r="C17" s="63">
        <v>24839204</v>
      </c>
      <c r="D17" s="45">
        <f t="shared" si="0"/>
        <v>97.368405166523729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60" t="s">
        <v>11</v>
      </c>
      <c r="B18" s="61">
        <v>65470272</v>
      </c>
      <c r="C18" s="44">
        <v>66038088</v>
      </c>
      <c r="D18" s="45">
        <f t="shared" si="0"/>
        <v>100.8672882862011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60" t="s">
        <v>12</v>
      </c>
      <c r="B19" s="61">
        <v>4500000</v>
      </c>
      <c r="C19" s="44">
        <v>2799764</v>
      </c>
      <c r="D19" s="45">
        <f t="shared" si="0"/>
        <v>62.216977777777785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60" t="s">
        <v>10</v>
      </c>
      <c r="B20" s="61">
        <v>190112431</v>
      </c>
      <c r="C20" s="44">
        <v>190112431</v>
      </c>
      <c r="D20" s="45">
        <f t="shared" si="0"/>
        <v>100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62" t="s">
        <v>15</v>
      </c>
      <c r="B21" s="61">
        <v>9419829</v>
      </c>
      <c r="C21" s="44">
        <v>4784047</v>
      </c>
      <c r="D21" s="45">
        <f t="shared" si="0"/>
        <v>50.786983500443583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64" t="s">
        <v>14</v>
      </c>
      <c r="B22" s="65">
        <v>33452409</v>
      </c>
      <c r="C22" s="65">
        <v>33258090</v>
      </c>
      <c r="D22" s="66">
        <f t="shared" si="0"/>
        <v>99.419118067102431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37" t="s">
        <v>4</v>
      </c>
      <c r="B23" s="38">
        <f>SUM(B24,B27)</f>
        <v>1486293591</v>
      </c>
      <c r="C23" s="38">
        <f>SUM(C24,C27)</f>
        <v>1419573764</v>
      </c>
      <c r="D23" s="39">
        <f t="shared" si="0"/>
        <v>95.510992753786283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40" t="s">
        <v>16</v>
      </c>
      <c r="B24" s="41">
        <f>SUM(B25:B26)</f>
        <v>1103598257</v>
      </c>
      <c r="C24" s="41">
        <f>SUM(C25:C26)</f>
        <v>1045720000</v>
      </c>
      <c r="D24" s="42">
        <f t="shared" si="0"/>
        <v>94.755495794517188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43" t="s">
        <v>19</v>
      </c>
      <c r="B25" s="44">
        <v>941775188</v>
      </c>
      <c r="C25" s="44">
        <v>916614168</v>
      </c>
      <c r="D25" s="45">
        <f t="shared" si="0"/>
        <v>97.328341166703154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43" t="s">
        <v>17</v>
      </c>
      <c r="B26" s="44">
        <v>161823069</v>
      </c>
      <c r="C26" s="44">
        <v>129105832</v>
      </c>
      <c r="D26" s="45">
        <f t="shared" si="0"/>
        <v>79.782093367664402</v>
      </c>
      <c r="E26" s="36"/>
      <c r="F26" s="2"/>
      <c r="G26" s="2"/>
      <c r="H26" s="33"/>
      <c r="I26" s="2"/>
    </row>
    <row r="27" spans="1:17" ht="23.25" customHeight="1">
      <c r="A27" s="40" t="s">
        <v>18</v>
      </c>
      <c r="B27" s="41">
        <f>SUM(B28:B29)</f>
        <v>382695334</v>
      </c>
      <c r="C27" s="41">
        <f>SUM(C28:C29)</f>
        <v>373853764</v>
      </c>
      <c r="D27" s="46">
        <f t="shared" si="0"/>
        <v>97.689658270043083</v>
      </c>
      <c r="E27" s="36"/>
      <c r="F27" s="2"/>
      <c r="G27" s="2"/>
      <c r="H27" s="2"/>
      <c r="I27" s="2"/>
    </row>
    <row r="28" spans="1:17" ht="23.25" customHeight="1">
      <c r="A28" s="43" t="s">
        <v>19</v>
      </c>
      <c r="B28" s="44">
        <v>321070988</v>
      </c>
      <c r="C28" s="44">
        <v>316580506</v>
      </c>
      <c r="D28" s="45">
        <f t="shared" si="0"/>
        <v>98.601405244375428</v>
      </c>
      <c r="E28" s="36"/>
      <c r="F28" s="2"/>
      <c r="G28" s="2"/>
      <c r="H28" s="2"/>
      <c r="I28" s="2"/>
    </row>
    <row r="29" spans="1:17" ht="23.25" customHeight="1">
      <c r="A29" s="43" t="s">
        <v>17</v>
      </c>
      <c r="B29" s="47">
        <v>61624346</v>
      </c>
      <c r="C29" s="47">
        <v>57273258</v>
      </c>
      <c r="D29" s="45">
        <f t="shared" si="0"/>
        <v>92.939336021513313</v>
      </c>
      <c r="E29" s="36"/>
      <c r="F29" s="2"/>
      <c r="G29" s="2"/>
      <c r="H29" s="2"/>
      <c r="I29" s="2"/>
    </row>
    <row r="30" spans="1:17" ht="10.5" customHeight="1">
      <c r="A30" s="48"/>
      <c r="B30" s="48"/>
      <c r="C30" s="49"/>
      <c r="D30" s="50"/>
      <c r="E30" s="36"/>
      <c r="F30" s="2"/>
      <c r="G30" s="2"/>
      <c r="H30" s="2"/>
      <c r="I30" s="2"/>
    </row>
    <row r="31" spans="1:17" ht="24.75" customHeight="1">
      <c r="A31" s="51" t="s">
        <v>6</v>
      </c>
      <c r="B31" s="72">
        <f>B8-B23</f>
        <v>-77242896</v>
      </c>
      <c r="C31" s="72">
        <f>C8-C23</f>
        <v>-55163204</v>
      </c>
      <c r="D31" s="52" t="s">
        <v>9</v>
      </c>
      <c r="E31" s="36"/>
      <c r="F31" s="2"/>
      <c r="G31" s="2"/>
      <c r="H31" s="2"/>
      <c r="I31" s="2"/>
    </row>
    <row r="32" spans="1:17" ht="24.75" customHeight="1">
      <c r="A32" s="70" t="s">
        <v>8</v>
      </c>
      <c r="B32" s="72"/>
      <c r="C32" s="71"/>
      <c r="D32" s="53" t="s">
        <v>9</v>
      </c>
      <c r="E32" s="36"/>
      <c r="F32" s="2"/>
      <c r="G32" s="2"/>
      <c r="H32" s="2"/>
      <c r="I32" s="2"/>
    </row>
    <row r="33" spans="1:9" ht="15" customHeight="1">
      <c r="A33" s="67"/>
      <c r="B33" s="68"/>
      <c r="C33" s="68"/>
      <c r="D33" s="69"/>
      <c r="E33" s="36"/>
      <c r="F33" s="2"/>
      <c r="G33" s="2"/>
      <c r="H33" s="2"/>
      <c r="I33" s="2"/>
    </row>
    <row r="34" spans="1:9" s="35" customFormat="1" ht="35.25" customHeight="1">
      <c r="A34" s="85" t="s">
        <v>38</v>
      </c>
      <c r="B34" s="85"/>
      <c r="C34" s="85"/>
      <c r="D34" s="85"/>
      <c r="E34" s="36"/>
      <c r="F34" s="36"/>
      <c r="G34" s="36"/>
      <c r="H34" s="36"/>
      <c r="I34" s="36"/>
    </row>
    <row r="35" spans="1:9" s="35" customFormat="1" ht="15.75" customHeight="1">
      <c r="A35" s="84" t="s">
        <v>35</v>
      </c>
      <c r="B35" s="81"/>
      <c r="C35" s="81"/>
      <c r="D35" s="81"/>
      <c r="E35" s="36"/>
      <c r="F35" s="36"/>
      <c r="G35" s="36"/>
      <c r="H35" s="36"/>
      <c r="I35" s="36"/>
    </row>
    <row r="36" spans="1:9" s="35" customFormat="1" ht="15.75" customHeight="1">
      <c r="A36" s="84" t="s">
        <v>37</v>
      </c>
      <c r="B36" s="81"/>
      <c r="C36" s="81"/>
      <c r="D36" s="81"/>
      <c r="E36" s="36"/>
      <c r="F36" s="36"/>
      <c r="G36" s="36"/>
      <c r="H36" s="36"/>
      <c r="I36" s="36"/>
    </row>
    <row r="37" spans="1:9" s="35" customFormat="1" ht="15.75" customHeight="1">
      <c r="A37" s="84" t="s">
        <v>36</v>
      </c>
      <c r="B37" s="81"/>
      <c r="C37" s="81"/>
      <c r="D37" s="81"/>
      <c r="E37" s="36"/>
      <c r="F37" s="36"/>
      <c r="G37" s="36"/>
      <c r="H37" s="36"/>
      <c r="I37" s="36"/>
    </row>
    <row r="38" spans="1:9" ht="21.75" customHeight="1">
      <c r="A38" s="73"/>
      <c r="B38" s="73"/>
      <c r="C38" s="73"/>
      <c r="D38" s="73"/>
      <c r="E38" s="36"/>
      <c r="F38" s="2"/>
      <c r="G38" s="2"/>
      <c r="H38" s="2"/>
      <c r="I38" s="2"/>
    </row>
    <row r="39" spans="1:9">
      <c r="A39" s="74" t="s">
        <v>32</v>
      </c>
      <c r="B39" s="74"/>
      <c r="C39" s="82">
        <v>3627</v>
      </c>
      <c r="D39" s="36"/>
      <c r="E39" s="36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75" t="s">
        <v>33</v>
      </c>
      <c r="B41" s="75"/>
      <c r="C41" s="82">
        <v>7441405</v>
      </c>
      <c r="D41" s="2"/>
      <c r="E41" s="2"/>
      <c r="F41" s="2"/>
      <c r="G41" s="2"/>
      <c r="H41" s="2"/>
      <c r="I41" s="2"/>
    </row>
    <row r="42" spans="1:9" hidden="1">
      <c r="A42" s="78" t="s">
        <v>27</v>
      </c>
      <c r="B42" s="78"/>
      <c r="C42" s="83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 t="s">
        <v>34</v>
      </c>
      <c r="B44" s="2"/>
      <c r="C44" s="2" t="s">
        <v>22</v>
      </c>
      <c r="D44" s="2"/>
      <c r="E44" s="2"/>
      <c r="F44" s="2"/>
      <c r="G44" s="2"/>
      <c r="H44" s="2"/>
      <c r="I44" s="2"/>
    </row>
    <row r="45" spans="1:9">
      <c r="A45" s="76" t="s">
        <v>23</v>
      </c>
      <c r="B45" s="77"/>
      <c r="C45" s="75">
        <v>0</v>
      </c>
      <c r="D45" s="2"/>
      <c r="E45" s="2"/>
      <c r="F45" s="2"/>
      <c r="G45" s="2"/>
      <c r="H45" s="2"/>
      <c r="I45" s="2"/>
    </row>
    <row r="46" spans="1:9">
      <c r="A46" s="76" t="s">
        <v>28</v>
      </c>
      <c r="B46" s="77"/>
      <c r="C46" s="75">
        <v>0</v>
      </c>
      <c r="D46" s="2"/>
      <c r="E46" s="2"/>
      <c r="F46" s="2"/>
      <c r="G46" s="2"/>
      <c r="H46" s="2"/>
      <c r="I46" s="2"/>
    </row>
    <row r="47" spans="1:9">
      <c r="A47" s="2"/>
      <c r="B47" s="2"/>
      <c r="C47" s="79"/>
      <c r="D47" s="2"/>
      <c r="E47" s="2"/>
      <c r="F47" s="2"/>
      <c r="G47" s="2"/>
      <c r="H47" s="2"/>
      <c r="I47" s="2"/>
    </row>
    <row r="48" spans="1:9">
      <c r="A48" s="76" t="s">
        <v>24</v>
      </c>
      <c r="B48" s="77"/>
      <c r="C48" s="82">
        <v>22004468</v>
      </c>
      <c r="D48" s="2"/>
      <c r="E48" s="2"/>
      <c r="F48" s="2"/>
      <c r="G48" s="2"/>
      <c r="H48" s="2"/>
      <c r="I48" s="2"/>
    </row>
    <row r="49" spans="1:9" hidden="1">
      <c r="A49" s="78" t="s">
        <v>26</v>
      </c>
      <c r="B49" s="78"/>
      <c r="C49" s="80"/>
      <c r="D49" s="2"/>
      <c r="E49" s="2"/>
      <c r="F49" s="2"/>
      <c r="G49" s="2"/>
      <c r="H49" s="2"/>
      <c r="I49" s="2"/>
    </row>
    <row r="50" spans="1:9">
      <c r="A50" s="2"/>
      <c r="B50" s="2"/>
      <c r="C50" s="79"/>
      <c r="D50" s="2"/>
      <c r="E50" s="2"/>
      <c r="F50" s="2"/>
      <c r="G50" s="2"/>
      <c r="H50" s="2"/>
      <c r="I50" s="2"/>
    </row>
    <row r="51" spans="1:9">
      <c r="A51" s="76" t="s">
        <v>25</v>
      </c>
      <c r="B51" s="77"/>
      <c r="C51" s="82">
        <v>6150</v>
      </c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2015-04-27T10:24:22Z</cp:lastPrinted>
  <dcterms:created xsi:type="dcterms:W3CDTF">2002-01-07T12:55:29Z</dcterms:created>
  <dcterms:modified xsi:type="dcterms:W3CDTF">2016-04-29T11:03:38Z</dcterms:modified>
</cp:coreProperties>
</file>